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F:\Mystuff\"/>
    </mc:Choice>
  </mc:AlternateContent>
  <xr:revisionPtr revIDLastSave="0" documentId="8_{054ADFF4-ADF4-416A-AF4E-F49AB05287E3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DC Cost Changes" sheetId="1" r:id="rId1"/>
  </sheets>
  <definedNames>
    <definedName name="_xlnm.Print_Area" localSheetId="0">'DC Cost Changes'!$A$1:$AG$31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Y26" i="1"/>
  <c r="Z13" i="1"/>
  <c r="Z14" i="1"/>
  <c r="Z15" i="1"/>
  <c r="Z16" i="1"/>
  <c r="Z17" i="1"/>
  <c r="Z18" i="1"/>
  <c r="Z19" i="1"/>
  <c r="Z20" i="1"/>
  <c r="Z21" i="1"/>
  <c r="Z22" i="1"/>
  <c r="AA22" i="1" s="1"/>
  <c r="Z23" i="1"/>
  <c r="AA23" i="1" s="1"/>
  <c r="Z24" i="1"/>
  <c r="AA24" i="1" s="1"/>
  <c r="Z25" i="1"/>
  <c r="AA25" i="1" s="1"/>
  <c r="P12" i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I25" i="1"/>
  <c r="AB25" i="1" s="1"/>
  <c r="L12" i="1"/>
  <c r="AC23" i="1" l="1"/>
  <c r="AB23" i="1"/>
  <c r="J22" i="1"/>
  <c r="AB22" i="1"/>
  <c r="J25" i="1"/>
  <c r="AC25" i="1"/>
  <c r="AC22" i="1"/>
  <c r="J24" i="1"/>
  <c r="AB24" i="1"/>
  <c r="AC24" i="1"/>
  <c r="Z12" i="1"/>
  <c r="V22" i="1"/>
  <c r="R23" i="1"/>
  <c r="V23" i="1"/>
  <c r="Q24" i="1"/>
  <c r="R24" i="1"/>
  <c r="V24" i="1"/>
  <c r="V25" i="1"/>
  <c r="M13" i="1"/>
  <c r="N13" i="1" s="1"/>
  <c r="M14" i="1"/>
  <c r="N14" i="1" s="1"/>
  <c r="U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T22" i="1" s="1"/>
  <c r="M23" i="1"/>
  <c r="M24" i="1"/>
  <c r="M25" i="1"/>
  <c r="M12" i="1"/>
  <c r="N12" i="1" s="1"/>
  <c r="Q22" i="1"/>
  <c r="I12" i="1"/>
  <c r="J12" i="1" s="1"/>
  <c r="AD25" i="1" l="1"/>
  <c r="AF25" i="1" s="1"/>
  <c r="AE25" i="1"/>
  <c r="AG25" i="1" s="1"/>
  <c r="AD24" i="1"/>
  <c r="AF24" i="1" s="1"/>
  <c r="AE24" i="1"/>
  <c r="AG24" i="1" s="1"/>
  <c r="S22" i="1"/>
  <c r="AD22" i="1"/>
  <c r="AF22" i="1" s="1"/>
  <c r="AE22" i="1"/>
  <c r="AG22" i="1" s="1"/>
  <c r="N23" i="1"/>
  <c r="W23" i="1" s="1"/>
  <c r="AD23" i="1"/>
  <c r="AF23" i="1" s="1"/>
  <c r="AE23" i="1"/>
  <c r="AG23" i="1" s="1"/>
  <c r="S23" i="1"/>
  <c r="N22" i="1"/>
  <c r="T23" i="1"/>
  <c r="N25" i="1"/>
  <c r="S25" i="1"/>
  <c r="R25" i="1"/>
  <c r="S24" i="1"/>
  <c r="T24" i="1"/>
  <c r="T25" i="1"/>
  <c r="R22" i="1"/>
  <c r="N24" i="1"/>
  <c r="X24" i="1" s="1"/>
  <c r="Q25" i="1"/>
  <c r="Q23" i="1"/>
  <c r="AA13" i="1"/>
  <c r="AA14" i="1"/>
  <c r="AA16" i="1"/>
  <c r="AA17" i="1"/>
  <c r="AA18" i="1"/>
  <c r="AA20" i="1"/>
  <c r="AA21" i="1"/>
  <c r="AA15" i="1"/>
  <c r="AA19" i="1"/>
  <c r="U24" i="1" l="1"/>
  <c r="U23" i="1"/>
  <c r="X23" i="1"/>
  <c r="W24" i="1"/>
  <c r="X22" i="1"/>
  <c r="U22" i="1"/>
  <c r="W22" i="1"/>
  <c r="W25" i="1"/>
  <c r="X25" i="1"/>
  <c r="U25" i="1"/>
  <c r="AE18" i="1"/>
  <c r="V18" i="1"/>
  <c r="AC19" i="1"/>
  <c r="V19" i="1"/>
  <c r="AC20" i="1"/>
  <c r="V20" i="1"/>
  <c r="AE21" i="1"/>
  <c r="V21" i="1"/>
  <c r="V15" i="1"/>
  <c r="V16" i="1"/>
  <c r="V17" i="1"/>
  <c r="AE16" i="1"/>
  <c r="AC15" i="1"/>
  <c r="AC16" i="1"/>
  <c r="Q21" i="1" l="1"/>
  <c r="AB21" i="1"/>
  <c r="Q20" i="1"/>
  <c r="AB20" i="1"/>
  <c r="S18" i="1"/>
  <c r="AD18" i="1"/>
  <c r="AC17" i="1"/>
  <c r="S17" i="1"/>
  <c r="AD17" i="1"/>
  <c r="S15" i="1"/>
  <c r="AD15" i="1"/>
  <c r="AC21" i="1"/>
  <c r="AG21" i="1" s="1"/>
  <c r="S20" i="1"/>
  <c r="AD20" i="1"/>
  <c r="AE19" i="1"/>
  <c r="AG19" i="1" s="1"/>
  <c r="Q18" i="1"/>
  <c r="AB18" i="1"/>
  <c r="Q17" i="1"/>
  <c r="AB17" i="1"/>
  <c r="AG16" i="1"/>
  <c r="X19" i="1"/>
  <c r="AD19" i="1"/>
  <c r="Q16" i="1"/>
  <c r="AB16" i="1"/>
  <c r="S16" i="1"/>
  <c r="AD16" i="1"/>
  <c r="AB15" i="1"/>
  <c r="AE17" i="1"/>
  <c r="AE15" i="1"/>
  <c r="AG15" i="1" s="1"/>
  <c r="AD21" i="1"/>
  <c r="AE20" i="1"/>
  <c r="AG20" i="1" s="1"/>
  <c r="AB19" i="1"/>
  <c r="AC18" i="1"/>
  <c r="AG18" i="1" s="1"/>
  <c r="T20" i="1"/>
  <c r="T17" i="1"/>
  <c r="T18" i="1"/>
  <c r="S21" i="1"/>
  <c r="T21" i="1"/>
  <c r="T15" i="1"/>
  <c r="T16" i="1"/>
  <c r="R19" i="1"/>
  <c r="Q19" i="1"/>
  <c r="U17" i="1"/>
  <c r="R17" i="1"/>
  <c r="U21" i="1"/>
  <c r="R15" i="1"/>
  <c r="R16" i="1"/>
  <c r="R21" i="1"/>
  <c r="R20" i="1"/>
  <c r="T19" i="1"/>
  <c r="R18" i="1"/>
  <c r="S19" i="1"/>
  <c r="U16" i="1"/>
  <c r="Q15" i="1"/>
  <c r="AA12" i="1"/>
  <c r="AF21" i="1" l="1"/>
  <c r="U19" i="1"/>
  <c r="X15" i="1"/>
  <c r="AF20" i="1"/>
  <c r="AF19" i="1"/>
  <c r="AF15" i="1"/>
  <c r="AF18" i="1"/>
  <c r="W19" i="1"/>
  <c r="AG17" i="1"/>
  <c r="AF16" i="1"/>
  <c r="AF17" i="1"/>
  <c r="U20" i="1"/>
  <c r="W15" i="1"/>
  <c r="U18" i="1"/>
  <c r="U15" i="1"/>
  <c r="W18" i="1"/>
  <c r="X18" i="1"/>
  <c r="W20" i="1"/>
  <c r="X20" i="1"/>
  <c r="W21" i="1"/>
  <c r="X21" i="1"/>
  <c r="X17" i="1"/>
  <c r="W17" i="1"/>
  <c r="X16" i="1"/>
  <c r="W16" i="1"/>
  <c r="AA26" i="1"/>
  <c r="V26" i="1" l="1"/>
  <c r="H26" i="1"/>
  <c r="G26" i="1"/>
  <c r="V13" i="1"/>
  <c r="V14" i="1"/>
  <c r="V12" i="1"/>
  <c r="AC13" i="1"/>
  <c r="AC14" i="1"/>
  <c r="AD13" i="1"/>
  <c r="AB14" i="1"/>
  <c r="AB13" i="1"/>
  <c r="AB12" i="1"/>
  <c r="AE14" i="1" l="1"/>
  <c r="AG14" i="1" s="1"/>
  <c r="AF13" i="1"/>
  <c r="AE13" i="1"/>
  <c r="AG13" i="1" s="1"/>
  <c r="AC12" i="1"/>
  <c r="S14" i="1"/>
  <c r="AD14" i="1"/>
  <c r="AF14" i="1" s="1"/>
  <c r="AD12" i="1"/>
  <c r="AF12" i="1" s="1"/>
  <c r="AE12" i="1"/>
  <c r="R14" i="1"/>
  <c r="T12" i="1"/>
  <c r="Q14" i="1"/>
  <c r="R13" i="1"/>
  <c r="Q12" i="1"/>
  <c r="M26" i="1"/>
  <c r="S26" i="1" s="1"/>
  <c r="R12" i="1"/>
  <c r="Q13" i="1"/>
  <c r="S13" i="1"/>
  <c r="I26" i="1"/>
  <c r="Q26" i="1" s="1"/>
  <c r="O26" i="1"/>
  <c r="K26" i="1"/>
  <c r="T13" i="1"/>
  <c r="S12" i="1"/>
  <c r="W12" i="1"/>
  <c r="T14" i="1"/>
  <c r="AG12" i="1" l="1"/>
  <c r="U13" i="1"/>
  <c r="X12" i="1"/>
  <c r="S28" i="1"/>
  <c r="R26" i="1"/>
  <c r="T26" i="1"/>
  <c r="AC26" i="1"/>
  <c r="AE26" i="1"/>
  <c r="AD26" i="1"/>
  <c r="U12" i="1"/>
  <c r="J26" i="1"/>
  <c r="U26" i="1" s="1"/>
  <c r="X14" i="1"/>
  <c r="W14" i="1"/>
  <c r="AB26" i="1"/>
  <c r="W13" i="1"/>
  <c r="X13" i="1"/>
  <c r="T28" i="1" l="1"/>
  <c r="AF26" i="1"/>
  <c r="AG29" i="1" s="1"/>
  <c r="AG26" i="1"/>
  <c r="A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Goodemote, Michelle</author>
  </authors>
  <commentList>
    <comment ref="Y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Goodemote, Michelle:</t>
        </r>
        <r>
          <rPr>
            <sz val="9"/>
            <color indexed="81"/>
            <rFont val="Tahoma"/>
            <family val="2"/>
          </rPr>
          <t xml:space="preserve">
from other sheet </t>
        </r>
      </text>
    </comment>
    <comment ref="Z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Goodemote, Michelle:</t>
        </r>
        <r>
          <rPr>
            <sz val="9"/>
            <color indexed="81"/>
            <rFont val="Tahoma"/>
            <family val="2"/>
          </rPr>
          <t xml:space="preserve">
From other sheet</t>
        </r>
      </text>
    </comment>
  </commentList>
</comments>
</file>

<file path=xl/sharedStrings.xml><?xml version="1.0" encoding="utf-8"?>
<sst xmlns="http://schemas.openxmlformats.org/spreadsheetml/2006/main" count="63" uniqueCount="54">
  <si>
    <t>UPC Code</t>
  </si>
  <si>
    <t xml:space="preserve">Manufacturer: </t>
  </si>
  <si>
    <t xml:space="preserve">Cost Change Form </t>
  </si>
  <si>
    <t>Comments:</t>
  </si>
  <si>
    <t>Pk</t>
  </si>
  <si>
    <t>Signature:</t>
  </si>
  <si>
    <t>Distribution Center:</t>
  </si>
  <si>
    <t>Biceps Order #</t>
  </si>
  <si>
    <t>Store Order #</t>
  </si>
  <si>
    <t>Item Description</t>
  </si>
  <si>
    <t>(please attach manufacturer's new price list)</t>
  </si>
  <si>
    <t>Store Each Cost</t>
  </si>
  <si>
    <t>Store Case Cost</t>
  </si>
  <si>
    <t>Old Case Cost</t>
  </si>
  <si>
    <t>Date Received:</t>
  </si>
  <si>
    <t>CM/Merchandiser:</t>
  </si>
  <si>
    <t>Entered By:</t>
  </si>
  <si>
    <t>MFG 
Item Code</t>
  </si>
  <si>
    <t>Sales Rep./Broker:</t>
  </si>
  <si>
    <t>8 weeks lead-time required on cost changes.</t>
  </si>
  <si>
    <t>Effective Buy Date:</t>
  </si>
  <si>
    <t>New Case Cost</t>
  </si>
  <si>
    <t>New Retail Information</t>
  </si>
  <si>
    <t>Inside Margin %</t>
  </si>
  <si>
    <t>Retail Margin %</t>
  </si>
  <si>
    <t>Old Margin</t>
  </si>
  <si>
    <t>New Margin</t>
  </si>
  <si>
    <t>Old &amp; Retail Information</t>
  </si>
  <si>
    <t>Store EACH Cost Variance</t>
  </si>
  <si>
    <t>Store Retail EACH Cost Variance</t>
  </si>
  <si>
    <t>Retail Case Price</t>
  </si>
  <si>
    <t>Retail Each Price</t>
  </si>
  <si>
    <t>Total</t>
  </si>
  <si>
    <t>Movement (Case)</t>
  </si>
  <si>
    <t>Case Count</t>
  </si>
  <si>
    <t>Total Each Movement</t>
  </si>
  <si>
    <t>Inside Margin $</t>
  </si>
  <si>
    <t>Retail Margin $</t>
  </si>
  <si>
    <t>Retail Margin$</t>
  </si>
  <si>
    <t>Inside Margin Change</t>
  </si>
  <si>
    <t>Retail Margin Change</t>
  </si>
  <si>
    <t>Inside Margin Chg. Per Each</t>
  </si>
  <si>
    <t>Retail Margin Chg. Per Each</t>
  </si>
  <si>
    <t>New Margin Rate &lt; Old Rate</t>
  </si>
  <si>
    <t>New Margin Rate &gt; Old Rate</t>
  </si>
  <si>
    <t>Total Cost increase | Loss(from other sheet)</t>
  </si>
  <si>
    <t>Gain from Inside Margin</t>
  </si>
  <si>
    <t>Gain From Retail Margin</t>
  </si>
  <si>
    <t xml:space="preserve">Rate Change </t>
  </si>
  <si>
    <t>Shrink Rate of sales</t>
  </si>
  <si>
    <t>Corp Shrink for 52 weeks ending 11/24 was $1.012M. 16.8% of units</t>
  </si>
  <si>
    <t>DEL - Costs</t>
  </si>
  <si>
    <t>The cost change form must be completed for each distribution center the product ships to.</t>
  </si>
  <si>
    <t>Vendor completes all yellow highlighted columns.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</si>
</sst>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0"/>
    <numFmt numFmtId="166" formatCode="0\-00000\-00000\-0"/>
    <numFmt numFmtId="167" formatCode="_(* #,##0_);_(* \(#,##0\);_(* &quot;-&quot;??_);_(@_)"/>
    <numFmt numFmtId="168" formatCode="0.0%"/>
    <numFmt numFmtId="169" formatCode="mm/dd/yy;@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lbertus Medium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i/>
      <sz val="10"/>
      <color theme="3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3" fillId="0" borderId="0"/>
    <xf numFmtId="44" fontId="15" fillId="0" borderId="0" applyFont="0" applyFill="0" applyBorder="0" applyAlignment="0" applyProtection="0"/>
  </cellStyleXfs>
  <cellXfs count="1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0" fontId="3" fillId="3" borderId="1" xfId="0" applyNumberFormat="1" applyFont="1" applyFill="1" applyBorder="1" applyAlignment="1">
      <alignment vertical="center"/>
    </xf>
    <xf numFmtId="10" fontId="3" fillId="3" borderId="1" xfId="2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7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167" fontId="2" fillId="3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0" fontId="6" fillId="7" borderId="9" xfId="0" applyNumberFormat="1" applyFont="1" applyFill="1" applyBorder="1" applyAlignment="1">
      <alignment vertical="center" wrapText="1"/>
    </xf>
    <xf numFmtId="10" fontId="6" fillId="7" borderId="1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2" fontId="3" fillId="0" borderId="1" xfId="1" applyNumberFormat="1" applyFont="1" applyBorder="1" applyAlignment="1">
      <alignment vertical="center"/>
    </xf>
    <xf numFmtId="42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0" fontId="3" fillId="0" borderId="0" xfId="0" applyFont="1"/>
    <xf numFmtId="164" fontId="3" fillId="0" borderId="1" xfId="0" applyNumberFormat="1" applyFon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0" fontId="3" fillId="0" borderId="6" xfId="0" applyNumberFormat="1" applyFont="1" applyFill="1" applyBorder="1" applyAlignment="1"/>
    <xf numFmtId="10" fontId="3" fillId="0" borderId="1" xfId="0" applyNumberFormat="1" applyFont="1" applyFill="1" applyBorder="1" applyAlignment="1"/>
    <xf numFmtId="164" fontId="3" fillId="0" borderId="1" xfId="0" applyNumberFormat="1" applyFont="1" applyBorder="1" applyAlignment="1"/>
    <xf numFmtId="167" fontId="3" fillId="0" borderId="1" xfId="1" applyNumberFormat="1" applyFont="1" applyBorder="1" applyAlignment="1"/>
    <xf numFmtId="167" fontId="3" fillId="0" borderId="1" xfId="0" applyNumberFormat="1" applyFont="1" applyBorder="1" applyAlignment="1"/>
    <xf numFmtId="168" fontId="3" fillId="0" borderId="0" xfId="2" applyNumberFormat="1" applyFont="1" applyAlignment="1"/>
    <xf numFmtId="0" fontId="3" fillId="0" borderId="0" xfId="0" applyFont="1" applyAlignment="1"/>
    <xf numFmtId="164" fontId="1" fillId="7" borderId="1" xfId="0" applyNumberFormat="1" applyFont="1" applyFill="1" applyBorder="1" applyAlignment="1"/>
    <xf numFmtId="164" fontId="1" fillId="3" borderId="1" xfId="0" applyNumberFormat="1" applyFont="1" applyFill="1" applyBorder="1" applyAlignment="1"/>
    <xf numFmtId="10" fontId="3" fillId="0" borderId="1" xfId="2" applyNumberFormat="1" applyFont="1" applyFill="1" applyBorder="1" applyAlignment="1"/>
    <xf numFmtId="167" fontId="0" fillId="0" borderId="1" xfId="1" applyNumberFormat="1" applyFont="1" applyBorder="1" applyAlignment="1" applyProtection="1">
      <protection locked="0"/>
    </xf>
    <xf numFmtId="164" fontId="3" fillId="0" borderId="5" xfId="0" applyNumberFormat="1" applyFont="1" applyFill="1" applyBorder="1" applyAlignment="1" applyProtection="1">
      <protection locked="0"/>
    </xf>
    <xf numFmtId="164" fontId="3" fillId="0" borderId="1" xfId="0" applyNumberFormat="1" applyFont="1" applyFill="1" applyBorder="1" applyAlignment="1" applyProtection="1">
      <protection locked="0"/>
    </xf>
    <xf numFmtId="0" fontId="0" fillId="9" borderId="1" xfId="0" applyFill="1" applyBorder="1" applyAlignment="1" applyProtection="1">
      <alignment horizontal="center"/>
      <protection locked="0"/>
    </xf>
    <xf numFmtId="166" fontId="3" fillId="9" borderId="12" xfId="0" applyNumberFormat="1" applyFon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protection locked="0"/>
    </xf>
    <xf numFmtId="44" fontId="0" fillId="9" borderId="1" xfId="0" applyNumberFormat="1" applyFill="1" applyBorder="1" applyAlignment="1" applyProtection="1">
      <alignment horizontal="center"/>
      <protection locked="0"/>
    </xf>
    <xf numFmtId="44" fontId="3" fillId="9" borderId="1" xfId="5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protection locked="0"/>
    </xf>
    <xf numFmtId="44" fontId="3" fillId="9" borderId="12" xfId="5" applyFont="1" applyFill="1" applyBorder="1" applyAlignment="1" applyProtection="1"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9" fontId="3" fillId="0" borderId="0" xfId="4" applyNumberFormat="1" applyFont="1" applyBorder="1"/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0" fontId="1" fillId="0" borderId="0" xfId="4" applyFont="1" applyBorder="1" applyProtection="1"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166" fontId="1" fillId="9" borderId="12" xfId="0" applyNumberFormat="1" applyFont="1" applyFill="1" applyBorder="1" applyAlignment="1" applyProtection="1">
      <alignment horizontal="center"/>
      <protection locked="0"/>
    </xf>
    <xf numFmtId="44" fontId="1" fillId="9" borderId="1" xfId="0" applyNumberFormat="1" applyFont="1" applyFill="1" applyBorder="1" applyAlignment="1" applyProtection="1">
      <alignment horizontal="center"/>
      <protection locked="0"/>
    </xf>
    <xf numFmtId="44" fontId="1" fillId="9" borderId="12" xfId="5" applyFont="1" applyFill="1" applyBorder="1" applyAlignment="1" applyProtection="1">
      <protection locked="0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16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4" applyFont="1" applyBorder="1" applyProtection="1"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9" fontId="1" fillId="0" borderId="2" xfId="0" applyNumberFormat="1" applyFont="1" applyBorder="1" applyAlignment="1" applyProtection="1">
      <alignment horizontal="left"/>
      <protection locked="0"/>
    </xf>
    <xf numFmtId="169" fontId="3" fillId="0" borderId="2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2" xfId="4" applyFont="1" applyBorder="1" applyProtection="1"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6">
    <cellStyle name="Comma" xfId="1" builtinId="3"/>
    <cellStyle name="Currency" xfId="5" builtinId="4"/>
    <cellStyle name="Normal" xfId="0" builtinId="0"/>
    <cellStyle name="Normal 2" xfId="3" xr:uid="{ACE060CF-5B7C-435B-8E3C-400847559CB4}"/>
    <cellStyle name="Normal 3" xfId="4" xr:uid="{00000000-0005-0000-0000-000032000000}"/>
    <cellStyle name="Percent" xfId="2" builtinId="5"/>
  </cellStyles>
  <dxfs count="6"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33617</xdr:rowOff>
    </xdr:from>
    <xdr:to>
      <xdr:col>1</xdr:col>
      <xdr:colOff>329763</xdr:colOff>
      <xdr:row>2</xdr:row>
      <xdr:rowOff>23158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21FDCAA-6AE3-4D01-94FA-45A60F94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62" t="25409" r="28767" b="31967"/>
        <a:stretch>
          <a:fillRect/>
        </a:stretch>
      </xdr:blipFill>
      <xdr:spPr bwMode="auto">
        <a:xfrm>
          <a:off x="145676" y="33617"/>
          <a:ext cx="699558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1"/>
  <sheetViews>
    <sheetView tabSelected="1" zoomScale="85" zoomScaleNormal="85" zoomScaleSheetLayoutView="100" workbookViewId="0">
      <selection activeCell="C12" sqref="C12:H13"/>
    </sheetView>
  </sheetViews>
  <sheetFormatPr defaultColWidth="5.1796875" defaultRowHeight="12.5"/>
  <cols>
    <col min="1" max="1" width="7.7265625" style="4" customWidth="1"/>
    <col min="2" max="2" width="7.54296875" style="4" customWidth="1"/>
    <col min="3" max="3" width="7.1796875" style="4" customWidth="1"/>
    <col min="4" max="4" width="20.1796875" style="4" bestFit="1" customWidth="1"/>
    <col min="5" max="5" width="28.1796875" style="4" customWidth="1"/>
    <col min="6" max="6" width="4.81640625" style="4" customWidth="1"/>
    <col min="7" max="8" width="8.1796875" style="4" customWidth="1"/>
    <col min="9" max="9" width="9.7265625" style="4" hidden="1" customWidth="1"/>
    <col min="10" max="10" width="8.7265625" style="4" hidden="1" customWidth="1"/>
    <col min="11" max="11" width="10.1796875" style="4" hidden="1" customWidth="1"/>
    <col min="12" max="12" width="7.7265625" style="4" hidden="1" customWidth="1"/>
    <col min="13" max="13" width="9.54296875" style="4" hidden="1" customWidth="1"/>
    <col min="14" max="14" width="7.453125" style="4" hidden="1" customWidth="1"/>
    <col min="15" max="15" width="9.81640625" style="4" hidden="1" customWidth="1"/>
    <col min="16" max="16" width="7.7265625" style="4" hidden="1" customWidth="1"/>
    <col min="17" max="18" width="8" style="4" hidden="1" customWidth="1"/>
    <col min="19" max="19" width="7.81640625" style="4" hidden="1" customWidth="1"/>
    <col min="20" max="20" width="8" style="4" hidden="1" customWidth="1"/>
    <col min="21" max="21" width="8.81640625" style="4" hidden="1" customWidth="1"/>
    <col min="22" max="22" width="9.453125" style="4" hidden="1" customWidth="1"/>
    <col min="23" max="24" width="7.7265625" style="4" hidden="1" customWidth="1"/>
    <col min="25" max="25" width="9" style="4" hidden="1" customWidth="1"/>
    <col min="26" max="26" width="7" style="4" hidden="1" customWidth="1"/>
    <col min="27" max="27" width="10" style="4" hidden="1" customWidth="1"/>
    <col min="28" max="28" width="11.26953125" style="4" hidden="1" customWidth="1"/>
    <col min="29" max="29" width="12" style="4" hidden="1" customWidth="1"/>
    <col min="30" max="31" width="11.453125" style="4" hidden="1" customWidth="1"/>
    <col min="32" max="32" width="11.26953125" style="4" hidden="1" customWidth="1"/>
    <col min="33" max="33" width="11.54296875" style="4" hidden="1" customWidth="1"/>
    <col min="34" max="34" width="13.7265625" style="4" customWidth="1"/>
    <col min="35" max="16384" width="5.1796875" style="4"/>
  </cols>
  <sheetData>
    <row r="1" spans="1:34" s="44" customFormat="1" ht="20.25" customHeight="1">
      <c r="A1" s="102" t="s">
        <v>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4" s="44" customFormat="1" ht="18.75" customHeight="1">
      <c r="A2" s="103" t="s">
        <v>19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1:34" ht="18" customHeight="1">
      <c r="A3" s="104" t="s">
        <v>52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</row>
    <row r="4" spans="1:34" ht="18" customHeight="1">
      <c r="A4" s="7" t="s">
        <v>1</v>
      </c>
      <c r="C4" s="75"/>
      <c r="D4" s="105"/>
      <c r="E4" s="105"/>
      <c r="I4" s="6"/>
      <c r="J4" s="6"/>
      <c r="K4" s="6"/>
      <c r="M4" s="6"/>
      <c r="N4" s="6"/>
      <c r="O4" s="6"/>
    </row>
    <row r="5" spans="1:34" ht="18" customHeight="1">
      <c r="A5" s="7" t="s">
        <v>18</v>
      </c>
      <c r="C5" s="75"/>
      <c r="D5" s="93"/>
      <c r="E5" s="93"/>
      <c r="F5" s="8"/>
      <c r="I5" s="9" t="s">
        <v>14</v>
      </c>
      <c r="J5" s="9"/>
      <c r="K5" s="91"/>
      <c r="L5" s="91"/>
      <c r="O5" s="6"/>
    </row>
    <row r="6" spans="1:34" ht="18" customHeight="1">
      <c r="A6" s="10" t="s">
        <v>5</v>
      </c>
      <c r="B6" s="6"/>
      <c r="C6" s="75"/>
      <c r="D6" s="93"/>
      <c r="E6" s="93"/>
      <c r="F6" s="8"/>
      <c r="I6" s="9" t="s">
        <v>15</v>
      </c>
      <c r="J6" s="9"/>
      <c r="K6" s="92"/>
      <c r="L6" s="92"/>
      <c r="O6" s="5"/>
    </row>
    <row r="7" spans="1:34" ht="18" customHeight="1">
      <c r="A7" s="12" t="s">
        <v>20</v>
      </c>
      <c r="C7" s="71"/>
      <c r="D7" s="98"/>
      <c r="E7" s="99"/>
      <c r="I7" s="9" t="s">
        <v>16</v>
      </c>
      <c r="J7" s="9"/>
      <c r="K7" s="97"/>
      <c r="L7" s="92"/>
      <c r="O7" s="11"/>
      <c r="P7" s="3"/>
      <c r="T7" s="26" t="s">
        <v>43</v>
      </c>
    </row>
    <row r="8" spans="1:34" ht="18" customHeight="1">
      <c r="A8" s="7" t="s">
        <v>6</v>
      </c>
      <c r="C8" s="6"/>
      <c r="D8" s="100"/>
      <c r="E8" s="101"/>
      <c r="I8" s="5"/>
      <c r="J8" s="5"/>
      <c r="K8" s="5"/>
      <c r="L8" s="13"/>
      <c r="M8" s="5"/>
      <c r="N8" s="5"/>
      <c r="O8" s="5"/>
      <c r="P8" s="13"/>
      <c r="T8" s="25" t="s">
        <v>44</v>
      </c>
    </row>
    <row r="9" spans="1:34" ht="15.5">
      <c r="A9" s="80" t="s">
        <v>53</v>
      </c>
      <c r="B9" s="80"/>
      <c r="C9" s="80"/>
      <c r="D9" s="80"/>
      <c r="E9" s="80"/>
      <c r="F9" s="80"/>
    </row>
    <row r="10" spans="1:34" ht="13">
      <c r="A10" s="122" t="s">
        <v>10</v>
      </c>
      <c r="B10" s="122"/>
      <c r="C10" s="122"/>
      <c r="D10" s="122"/>
      <c r="E10" s="122"/>
      <c r="F10" s="123"/>
      <c r="G10" s="94" t="s">
        <v>51</v>
      </c>
      <c r="H10" s="95"/>
      <c r="I10" s="96" t="s">
        <v>27</v>
      </c>
      <c r="J10" s="96"/>
      <c r="K10" s="96"/>
      <c r="L10" s="96"/>
      <c r="M10" s="115" t="s">
        <v>22</v>
      </c>
      <c r="N10" s="115"/>
      <c r="O10" s="115"/>
      <c r="P10" s="115"/>
      <c r="Q10" s="116" t="s">
        <v>25</v>
      </c>
      <c r="R10" s="117"/>
      <c r="S10" s="118" t="s">
        <v>26</v>
      </c>
      <c r="T10" s="119"/>
      <c r="AB10" s="106" t="s">
        <v>25</v>
      </c>
      <c r="AC10" s="107"/>
      <c r="AD10" s="106" t="s">
        <v>26</v>
      </c>
      <c r="AE10" s="107"/>
    </row>
    <row r="11" spans="1:34" ht="64.5" customHeight="1">
      <c r="A11" s="72" t="s">
        <v>7</v>
      </c>
      <c r="B11" s="72" t="s">
        <v>8</v>
      </c>
      <c r="C11" s="69" t="s">
        <v>17</v>
      </c>
      <c r="D11" s="69" t="s">
        <v>0</v>
      </c>
      <c r="E11" s="70" t="s">
        <v>9</v>
      </c>
      <c r="F11" s="70" t="s">
        <v>4</v>
      </c>
      <c r="G11" s="69" t="s">
        <v>13</v>
      </c>
      <c r="H11" s="69" t="s">
        <v>21</v>
      </c>
      <c r="I11" s="2" t="s">
        <v>12</v>
      </c>
      <c r="J11" s="2" t="s">
        <v>11</v>
      </c>
      <c r="K11" s="2" t="s">
        <v>30</v>
      </c>
      <c r="L11" s="2" t="s">
        <v>31</v>
      </c>
      <c r="M11" s="1" t="s">
        <v>12</v>
      </c>
      <c r="N11" s="1" t="s">
        <v>11</v>
      </c>
      <c r="O11" s="1" t="s">
        <v>30</v>
      </c>
      <c r="P11" s="39" t="s">
        <v>31</v>
      </c>
      <c r="Q11" s="2" t="s">
        <v>23</v>
      </c>
      <c r="R11" s="2" t="s">
        <v>24</v>
      </c>
      <c r="S11" s="1" t="s">
        <v>23</v>
      </c>
      <c r="T11" s="1" t="s">
        <v>24</v>
      </c>
      <c r="U11" s="14" t="s">
        <v>28</v>
      </c>
      <c r="V11" s="46" t="s">
        <v>29</v>
      </c>
      <c r="W11" s="28" t="s">
        <v>41</v>
      </c>
      <c r="X11" s="28" t="s">
        <v>42</v>
      </c>
      <c r="Y11" s="28" t="s">
        <v>33</v>
      </c>
      <c r="Z11" s="28" t="s">
        <v>34</v>
      </c>
      <c r="AA11" s="28" t="s">
        <v>35</v>
      </c>
      <c r="AB11" s="23" t="s">
        <v>36</v>
      </c>
      <c r="AC11" s="23" t="s">
        <v>37</v>
      </c>
      <c r="AD11" s="23" t="s">
        <v>36</v>
      </c>
      <c r="AE11" s="23" t="s">
        <v>38</v>
      </c>
      <c r="AF11" s="23" t="s">
        <v>39</v>
      </c>
      <c r="AG11" s="23" t="s">
        <v>40</v>
      </c>
    </row>
    <row r="12" spans="1:34" s="54" customFormat="1" ht="18" customHeight="1">
      <c r="A12" s="73"/>
      <c r="B12" s="74"/>
      <c r="C12" s="76"/>
      <c r="D12" s="77"/>
      <c r="E12" s="67"/>
      <c r="F12" s="76"/>
      <c r="G12" s="78"/>
      <c r="H12" s="79"/>
      <c r="I12" s="45">
        <f t="shared" ref="I12:I25" si="0">G12/0.816</f>
        <v>0</v>
      </c>
      <c r="J12" s="45" t="e">
        <f t="shared" ref="J12:J25" si="1">I12/F12</f>
        <v>#DIV/0!</v>
      </c>
      <c r="K12" s="60"/>
      <c r="L12" s="55" t="e">
        <f t="shared" ref="L12:L25" si="2">K12/F12</f>
        <v>#DIV/0!</v>
      </c>
      <c r="M12" s="45">
        <f t="shared" ref="M12:M25" si="3">H12/0.816</f>
        <v>0</v>
      </c>
      <c r="N12" s="45" t="e">
        <f t="shared" ref="N12:N25" si="4">M12/F12</f>
        <v>#DIV/0!</v>
      </c>
      <c r="O12" s="59"/>
      <c r="P12" s="56" t="e">
        <f t="shared" ref="P12:P25" si="5">O12/F12</f>
        <v>#DIV/0!</v>
      </c>
      <c r="Q12" s="48" t="e">
        <f t="shared" ref="Q12:Q26" si="6">(I12-G12)/I12</f>
        <v>#DIV/0!</v>
      </c>
      <c r="R12" s="49" t="e">
        <f t="shared" ref="R12:R26" si="7">(K12-I12)/K12</f>
        <v>#DIV/0!</v>
      </c>
      <c r="S12" s="49" t="e">
        <f t="shared" ref="S12:S26" si="8">(M12-H12)/M12</f>
        <v>#DIV/0!</v>
      </c>
      <c r="T12" s="49" t="e">
        <f>(O12-M12)/O12</f>
        <v>#DIV/0!</v>
      </c>
      <c r="U12" s="50" t="e">
        <f t="shared" ref="U12:U26" si="9">N12-J12</f>
        <v>#DIV/0!</v>
      </c>
      <c r="V12" s="50" t="e">
        <f t="shared" ref="V12:V26" si="10">P12-L12</f>
        <v>#DIV/0!</v>
      </c>
      <c r="W12" s="50" t="e">
        <f t="shared" ref="W12:W25" si="11">(N12-(H12/Z12))-(J12-(G12/Z12))</f>
        <v>#DIV/0!</v>
      </c>
      <c r="X12" s="50" t="e">
        <f>(P12-N12)-(L12-J12)</f>
        <v>#DIV/0!</v>
      </c>
      <c r="Y12" s="58"/>
      <c r="Z12" s="51">
        <f t="shared" ref="Z12:Z25" si="12">F12</f>
        <v>0</v>
      </c>
      <c r="AA12" s="51">
        <f>Z12*Y12</f>
        <v>0</v>
      </c>
      <c r="AB12" s="52">
        <f t="shared" ref="AB12:AB25" si="13">(I12-G12)*Y12</f>
        <v>0</v>
      </c>
      <c r="AC12" s="51">
        <f t="shared" ref="AC12" si="14">(K12-I12)*Y12</f>
        <v>0</v>
      </c>
      <c r="AD12" s="52">
        <f t="shared" ref="AD12:AD25" si="15">(M12-H12)*Y12</f>
        <v>0</v>
      </c>
      <c r="AE12" s="52">
        <f>(O12-M12)*Y12</f>
        <v>0</v>
      </c>
      <c r="AF12" s="52">
        <f>AD12-AB12</f>
        <v>0</v>
      </c>
      <c r="AG12" s="52">
        <f>AE12-AC12</f>
        <v>0</v>
      </c>
      <c r="AH12" s="53"/>
    </row>
    <row r="13" spans="1:34" s="54" customFormat="1" ht="18" customHeight="1">
      <c r="A13" s="73"/>
      <c r="B13" s="74"/>
      <c r="C13" s="61"/>
      <c r="D13" s="62"/>
      <c r="E13" s="63"/>
      <c r="F13" s="61"/>
      <c r="G13" s="64"/>
      <c r="H13" s="65"/>
      <c r="I13" s="45">
        <f t="shared" si="0"/>
        <v>0</v>
      </c>
      <c r="J13" s="45" t="e">
        <f t="shared" si="1"/>
        <v>#DIV/0!</v>
      </c>
      <c r="K13" s="60"/>
      <c r="L13" s="55" t="e">
        <f t="shared" si="2"/>
        <v>#DIV/0!</v>
      </c>
      <c r="M13" s="45">
        <f t="shared" si="3"/>
        <v>0</v>
      </c>
      <c r="N13" s="45" t="e">
        <f t="shared" si="4"/>
        <v>#DIV/0!</v>
      </c>
      <c r="O13" s="59"/>
      <c r="P13" s="56" t="e">
        <f t="shared" si="5"/>
        <v>#DIV/0!</v>
      </c>
      <c r="Q13" s="48" t="e">
        <f t="shared" si="6"/>
        <v>#DIV/0!</v>
      </c>
      <c r="R13" s="49" t="e">
        <f t="shared" si="7"/>
        <v>#DIV/0!</v>
      </c>
      <c r="S13" s="57" t="e">
        <f t="shared" si="8"/>
        <v>#DIV/0!</v>
      </c>
      <c r="T13" s="49" t="e">
        <f t="shared" ref="T13:T26" si="16">(O13-M13)/O13</f>
        <v>#DIV/0!</v>
      </c>
      <c r="U13" s="50" t="e">
        <f t="shared" si="9"/>
        <v>#DIV/0!</v>
      </c>
      <c r="V13" s="50" t="e">
        <f t="shared" si="10"/>
        <v>#DIV/0!</v>
      </c>
      <c r="W13" s="50" t="e">
        <f t="shared" si="11"/>
        <v>#DIV/0!</v>
      </c>
      <c r="X13" s="50" t="e">
        <f t="shared" ref="X13:X14" si="17">(P13-N13)-(L13-J13)</f>
        <v>#DIV/0!</v>
      </c>
      <c r="Y13" s="58"/>
      <c r="Z13" s="51">
        <f t="shared" si="12"/>
        <v>0</v>
      </c>
      <c r="AA13" s="51">
        <f t="shared" ref="AA13:AA21" si="18">Z13*Y13</f>
        <v>0</v>
      </c>
      <c r="AB13" s="52">
        <f t="shared" si="13"/>
        <v>0</v>
      </c>
      <c r="AC13" s="51">
        <f t="shared" ref="AC13:AC25" si="19">(K13-I13)*Y13</f>
        <v>0</v>
      </c>
      <c r="AD13" s="52">
        <f t="shared" si="15"/>
        <v>0</v>
      </c>
      <c r="AE13" s="52">
        <f t="shared" ref="AE13:AE21" si="20">(O13-M13)*Y13</f>
        <v>0</v>
      </c>
      <c r="AF13" s="52">
        <f t="shared" ref="AF13:AF21" si="21">AD13-AB13</f>
        <v>0</v>
      </c>
      <c r="AG13" s="52">
        <f t="shared" ref="AG13:AG21" si="22">AE13-AC13</f>
        <v>0</v>
      </c>
      <c r="AH13" s="53"/>
    </row>
    <row r="14" spans="1:34" s="54" customFormat="1" ht="18" customHeight="1">
      <c r="A14" s="73"/>
      <c r="B14" s="74"/>
      <c r="C14" s="61"/>
      <c r="D14" s="62"/>
      <c r="E14" s="63"/>
      <c r="F14" s="61"/>
      <c r="G14" s="64"/>
      <c r="H14" s="65"/>
      <c r="I14" s="45">
        <f t="shared" si="0"/>
        <v>0</v>
      </c>
      <c r="J14" s="45" t="e">
        <f t="shared" si="1"/>
        <v>#DIV/0!</v>
      </c>
      <c r="K14" s="60"/>
      <c r="L14" s="55" t="e">
        <f t="shared" si="2"/>
        <v>#DIV/0!</v>
      </c>
      <c r="M14" s="45">
        <f t="shared" si="3"/>
        <v>0</v>
      </c>
      <c r="N14" s="45" t="e">
        <f t="shared" si="4"/>
        <v>#DIV/0!</v>
      </c>
      <c r="O14" s="59"/>
      <c r="P14" s="56" t="e">
        <f t="shared" si="5"/>
        <v>#DIV/0!</v>
      </c>
      <c r="Q14" s="48" t="e">
        <f t="shared" si="6"/>
        <v>#DIV/0!</v>
      </c>
      <c r="R14" s="49" t="e">
        <f t="shared" si="7"/>
        <v>#DIV/0!</v>
      </c>
      <c r="S14" s="57" t="e">
        <f t="shared" si="8"/>
        <v>#DIV/0!</v>
      </c>
      <c r="T14" s="49" t="e">
        <f t="shared" si="16"/>
        <v>#DIV/0!</v>
      </c>
      <c r="U14" s="50" t="e">
        <f t="shared" si="9"/>
        <v>#DIV/0!</v>
      </c>
      <c r="V14" s="50" t="e">
        <f t="shared" si="10"/>
        <v>#DIV/0!</v>
      </c>
      <c r="W14" s="50" t="e">
        <f t="shared" si="11"/>
        <v>#DIV/0!</v>
      </c>
      <c r="X14" s="50" t="e">
        <f t="shared" si="17"/>
        <v>#DIV/0!</v>
      </c>
      <c r="Y14" s="58"/>
      <c r="Z14" s="51">
        <f t="shared" si="12"/>
        <v>0</v>
      </c>
      <c r="AA14" s="51">
        <f t="shared" si="18"/>
        <v>0</v>
      </c>
      <c r="AB14" s="52">
        <f t="shared" si="13"/>
        <v>0</v>
      </c>
      <c r="AC14" s="51">
        <f t="shared" si="19"/>
        <v>0</v>
      </c>
      <c r="AD14" s="52">
        <f t="shared" si="15"/>
        <v>0</v>
      </c>
      <c r="AE14" s="52">
        <f t="shared" si="20"/>
        <v>0</v>
      </c>
      <c r="AF14" s="52">
        <f t="shared" si="21"/>
        <v>0</v>
      </c>
      <c r="AG14" s="52">
        <f t="shared" si="22"/>
        <v>0</v>
      </c>
      <c r="AH14" s="53"/>
    </row>
    <row r="15" spans="1:34" s="54" customFormat="1" ht="18" customHeight="1">
      <c r="A15" s="73"/>
      <c r="B15" s="74"/>
      <c r="C15" s="61"/>
      <c r="D15" s="62"/>
      <c r="E15" s="63"/>
      <c r="F15" s="61"/>
      <c r="G15" s="64"/>
      <c r="H15" s="65"/>
      <c r="I15" s="45">
        <f t="shared" si="0"/>
        <v>0</v>
      </c>
      <c r="J15" s="45" t="e">
        <f t="shared" si="1"/>
        <v>#DIV/0!</v>
      </c>
      <c r="K15" s="60"/>
      <c r="L15" s="55" t="e">
        <f t="shared" si="2"/>
        <v>#DIV/0!</v>
      </c>
      <c r="M15" s="45">
        <f t="shared" si="3"/>
        <v>0</v>
      </c>
      <c r="N15" s="45" t="e">
        <f t="shared" si="4"/>
        <v>#DIV/0!</v>
      </c>
      <c r="O15" s="59"/>
      <c r="P15" s="56" t="e">
        <f t="shared" si="5"/>
        <v>#DIV/0!</v>
      </c>
      <c r="Q15" s="48" t="e">
        <f t="shared" si="6"/>
        <v>#DIV/0!</v>
      </c>
      <c r="R15" s="49" t="e">
        <f t="shared" ref="R15:R17" si="23">(K15-I15)/K15</f>
        <v>#DIV/0!</v>
      </c>
      <c r="S15" s="57" t="e">
        <f t="shared" si="8"/>
        <v>#DIV/0!</v>
      </c>
      <c r="T15" s="49" t="e">
        <f t="shared" ref="T15:T17" si="24">(O15-M15)/O15</f>
        <v>#DIV/0!</v>
      </c>
      <c r="U15" s="50" t="e">
        <f t="shared" ref="U15:U17" si="25">N15-J15</f>
        <v>#DIV/0!</v>
      </c>
      <c r="V15" s="50" t="e">
        <f t="shared" ref="V15:V17" si="26">P15-L15</f>
        <v>#DIV/0!</v>
      </c>
      <c r="W15" s="50" t="e">
        <f t="shared" si="11"/>
        <v>#DIV/0!</v>
      </c>
      <c r="X15" s="50" t="e">
        <f t="shared" ref="X15:X17" si="27">(P15-N15)-(L15-J15)</f>
        <v>#DIV/0!</v>
      </c>
      <c r="Y15" s="58"/>
      <c r="Z15" s="51">
        <f t="shared" si="12"/>
        <v>0</v>
      </c>
      <c r="AA15" s="51">
        <f t="shared" si="18"/>
        <v>0</v>
      </c>
      <c r="AB15" s="52">
        <f t="shared" si="13"/>
        <v>0</v>
      </c>
      <c r="AC15" s="51">
        <f t="shared" si="19"/>
        <v>0</v>
      </c>
      <c r="AD15" s="52">
        <f t="shared" si="15"/>
        <v>0</v>
      </c>
      <c r="AE15" s="52">
        <f t="shared" si="20"/>
        <v>0</v>
      </c>
      <c r="AF15" s="52">
        <f t="shared" si="21"/>
        <v>0</v>
      </c>
      <c r="AG15" s="52">
        <f t="shared" si="22"/>
        <v>0</v>
      </c>
      <c r="AH15" s="53"/>
    </row>
    <row r="16" spans="1:34" s="54" customFormat="1" ht="18" customHeight="1">
      <c r="A16" s="73"/>
      <c r="B16" s="74"/>
      <c r="C16" s="61"/>
      <c r="D16" s="62"/>
      <c r="E16" s="63"/>
      <c r="F16" s="61"/>
      <c r="G16" s="64"/>
      <c r="H16" s="65"/>
      <c r="I16" s="45">
        <f t="shared" si="0"/>
        <v>0</v>
      </c>
      <c r="J16" s="45" t="e">
        <f t="shared" si="1"/>
        <v>#DIV/0!</v>
      </c>
      <c r="K16" s="60"/>
      <c r="L16" s="55" t="e">
        <f t="shared" si="2"/>
        <v>#DIV/0!</v>
      </c>
      <c r="M16" s="45">
        <f t="shared" si="3"/>
        <v>0</v>
      </c>
      <c r="N16" s="45" t="e">
        <f t="shared" si="4"/>
        <v>#DIV/0!</v>
      </c>
      <c r="O16" s="59"/>
      <c r="P16" s="56" t="e">
        <f t="shared" si="5"/>
        <v>#DIV/0!</v>
      </c>
      <c r="Q16" s="48" t="e">
        <f t="shared" si="6"/>
        <v>#DIV/0!</v>
      </c>
      <c r="R16" s="49" t="e">
        <f t="shared" si="23"/>
        <v>#DIV/0!</v>
      </c>
      <c r="S16" s="57" t="e">
        <f t="shared" si="8"/>
        <v>#DIV/0!</v>
      </c>
      <c r="T16" s="49" t="e">
        <f t="shared" si="24"/>
        <v>#DIV/0!</v>
      </c>
      <c r="U16" s="50" t="e">
        <f t="shared" si="25"/>
        <v>#DIV/0!</v>
      </c>
      <c r="V16" s="50" t="e">
        <f t="shared" si="26"/>
        <v>#DIV/0!</v>
      </c>
      <c r="W16" s="50" t="e">
        <f t="shared" si="11"/>
        <v>#DIV/0!</v>
      </c>
      <c r="X16" s="50" t="e">
        <f t="shared" si="27"/>
        <v>#DIV/0!</v>
      </c>
      <c r="Y16" s="58"/>
      <c r="Z16" s="51">
        <f t="shared" si="12"/>
        <v>0</v>
      </c>
      <c r="AA16" s="51">
        <f t="shared" si="18"/>
        <v>0</v>
      </c>
      <c r="AB16" s="52">
        <f t="shared" si="13"/>
        <v>0</v>
      </c>
      <c r="AC16" s="51">
        <f t="shared" si="19"/>
        <v>0</v>
      </c>
      <c r="AD16" s="52">
        <f t="shared" si="15"/>
        <v>0</v>
      </c>
      <c r="AE16" s="52">
        <f t="shared" si="20"/>
        <v>0</v>
      </c>
      <c r="AF16" s="52">
        <f t="shared" si="21"/>
        <v>0</v>
      </c>
      <c r="AG16" s="52">
        <f t="shared" si="22"/>
        <v>0</v>
      </c>
      <c r="AH16" s="53"/>
    </row>
    <row r="17" spans="1:34" s="54" customFormat="1" ht="18" customHeight="1">
      <c r="A17" s="73"/>
      <c r="B17" s="74"/>
      <c r="C17" s="61"/>
      <c r="D17" s="62"/>
      <c r="E17" s="63"/>
      <c r="F17" s="61"/>
      <c r="G17" s="64"/>
      <c r="H17" s="65"/>
      <c r="I17" s="45">
        <f t="shared" si="0"/>
        <v>0</v>
      </c>
      <c r="J17" s="45" t="e">
        <f t="shared" si="1"/>
        <v>#DIV/0!</v>
      </c>
      <c r="K17" s="60"/>
      <c r="L17" s="55" t="e">
        <f t="shared" si="2"/>
        <v>#DIV/0!</v>
      </c>
      <c r="M17" s="45">
        <f t="shared" si="3"/>
        <v>0</v>
      </c>
      <c r="N17" s="45" t="e">
        <f t="shared" si="4"/>
        <v>#DIV/0!</v>
      </c>
      <c r="O17" s="59"/>
      <c r="P17" s="56" t="e">
        <f t="shared" si="5"/>
        <v>#DIV/0!</v>
      </c>
      <c r="Q17" s="48" t="e">
        <f t="shared" si="6"/>
        <v>#DIV/0!</v>
      </c>
      <c r="R17" s="49" t="e">
        <f t="shared" si="23"/>
        <v>#DIV/0!</v>
      </c>
      <c r="S17" s="57" t="e">
        <f t="shared" si="8"/>
        <v>#DIV/0!</v>
      </c>
      <c r="T17" s="49" t="e">
        <f t="shared" si="24"/>
        <v>#DIV/0!</v>
      </c>
      <c r="U17" s="50" t="e">
        <f t="shared" si="25"/>
        <v>#DIV/0!</v>
      </c>
      <c r="V17" s="50" t="e">
        <f t="shared" si="26"/>
        <v>#DIV/0!</v>
      </c>
      <c r="W17" s="50" t="e">
        <f t="shared" si="11"/>
        <v>#DIV/0!</v>
      </c>
      <c r="X17" s="50" t="e">
        <f t="shared" si="27"/>
        <v>#DIV/0!</v>
      </c>
      <c r="Y17" s="58"/>
      <c r="Z17" s="51">
        <f t="shared" si="12"/>
        <v>0</v>
      </c>
      <c r="AA17" s="51">
        <f t="shared" si="18"/>
        <v>0</v>
      </c>
      <c r="AB17" s="52">
        <f t="shared" si="13"/>
        <v>0</v>
      </c>
      <c r="AC17" s="51">
        <f t="shared" si="19"/>
        <v>0</v>
      </c>
      <c r="AD17" s="52">
        <f t="shared" si="15"/>
        <v>0</v>
      </c>
      <c r="AE17" s="52">
        <f t="shared" si="20"/>
        <v>0</v>
      </c>
      <c r="AF17" s="52">
        <f t="shared" si="21"/>
        <v>0</v>
      </c>
      <c r="AG17" s="52">
        <f t="shared" si="22"/>
        <v>0</v>
      </c>
      <c r="AH17" s="53"/>
    </row>
    <row r="18" spans="1:34" s="54" customFormat="1" ht="18" customHeight="1">
      <c r="A18" s="73"/>
      <c r="B18" s="74"/>
      <c r="C18" s="61"/>
      <c r="D18" s="62"/>
      <c r="E18" s="63"/>
      <c r="F18" s="61"/>
      <c r="G18" s="64"/>
      <c r="H18" s="68"/>
      <c r="I18" s="45">
        <f t="shared" si="0"/>
        <v>0</v>
      </c>
      <c r="J18" s="45" t="e">
        <f t="shared" si="1"/>
        <v>#DIV/0!</v>
      </c>
      <c r="K18" s="60"/>
      <c r="L18" s="55" t="e">
        <f t="shared" si="2"/>
        <v>#DIV/0!</v>
      </c>
      <c r="M18" s="45">
        <f t="shared" si="3"/>
        <v>0</v>
      </c>
      <c r="N18" s="45" t="e">
        <f t="shared" si="4"/>
        <v>#DIV/0!</v>
      </c>
      <c r="O18" s="59"/>
      <c r="P18" s="56" t="e">
        <f t="shared" si="5"/>
        <v>#DIV/0!</v>
      </c>
      <c r="Q18" s="48" t="e">
        <f t="shared" si="6"/>
        <v>#DIV/0!</v>
      </c>
      <c r="R18" s="49" t="e">
        <f t="shared" ref="R18:R21" si="28">(K18-I18)/K18</f>
        <v>#DIV/0!</v>
      </c>
      <c r="S18" s="57" t="e">
        <f t="shared" si="8"/>
        <v>#DIV/0!</v>
      </c>
      <c r="T18" s="49" t="e">
        <f t="shared" ref="T18:T21" si="29">(O18-M18)/O18</f>
        <v>#DIV/0!</v>
      </c>
      <c r="U18" s="50" t="e">
        <f t="shared" ref="U18:U21" si="30">N18-J18</f>
        <v>#DIV/0!</v>
      </c>
      <c r="V18" s="50" t="e">
        <f t="shared" ref="V18:V21" si="31">P18-L18</f>
        <v>#DIV/0!</v>
      </c>
      <c r="W18" s="50" t="e">
        <f t="shared" si="11"/>
        <v>#DIV/0!</v>
      </c>
      <c r="X18" s="50" t="e">
        <f t="shared" ref="X18:X21" si="32">(P18-N18)-(L18-J18)</f>
        <v>#DIV/0!</v>
      </c>
      <c r="Y18" s="58"/>
      <c r="Z18" s="51">
        <f t="shared" si="12"/>
        <v>0</v>
      </c>
      <c r="AA18" s="51">
        <f t="shared" si="18"/>
        <v>0</v>
      </c>
      <c r="AB18" s="52">
        <f t="shared" si="13"/>
        <v>0</v>
      </c>
      <c r="AC18" s="51">
        <f t="shared" si="19"/>
        <v>0</v>
      </c>
      <c r="AD18" s="52">
        <f t="shared" si="15"/>
        <v>0</v>
      </c>
      <c r="AE18" s="52">
        <f t="shared" si="20"/>
        <v>0</v>
      </c>
      <c r="AF18" s="52">
        <f t="shared" si="21"/>
        <v>0</v>
      </c>
      <c r="AG18" s="52">
        <f t="shared" si="22"/>
        <v>0</v>
      </c>
      <c r="AH18" s="53"/>
    </row>
    <row r="19" spans="1:34" s="54" customFormat="1" ht="18" customHeight="1">
      <c r="A19" s="73"/>
      <c r="B19" s="74"/>
      <c r="C19" s="61"/>
      <c r="D19" s="62"/>
      <c r="E19" s="63"/>
      <c r="F19" s="61"/>
      <c r="G19" s="64"/>
      <c r="H19" s="65"/>
      <c r="I19" s="45">
        <f t="shared" si="0"/>
        <v>0</v>
      </c>
      <c r="J19" s="45" t="e">
        <f t="shared" si="1"/>
        <v>#DIV/0!</v>
      </c>
      <c r="K19" s="60"/>
      <c r="L19" s="55" t="e">
        <f t="shared" si="2"/>
        <v>#DIV/0!</v>
      </c>
      <c r="M19" s="45">
        <f t="shared" si="3"/>
        <v>0</v>
      </c>
      <c r="N19" s="45" t="e">
        <f t="shared" si="4"/>
        <v>#DIV/0!</v>
      </c>
      <c r="O19" s="59"/>
      <c r="P19" s="56" t="e">
        <f t="shared" si="5"/>
        <v>#DIV/0!</v>
      </c>
      <c r="Q19" s="48" t="e">
        <f t="shared" si="6"/>
        <v>#DIV/0!</v>
      </c>
      <c r="R19" s="49" t="e">
        <f t="shared" si="28"/>
        <v>#DIV/0!</v>
      </c>
      <c r="S19" s="57" t="e">
        <f t="shared" si="8"/>
        <v>#DIV/0!</v>
      </c>
      <c r="T19" s="49" t="e">
        <f t="shared" si="29"/>
        <v>#DIV/0!</v>
      </c>
      <c r="U19" s="50" t="e">
        <f t="shared" si="30"/>
        <v>#DIV/0!</v>
      </c>
      <c r="V19" s="50" t="e">
        <f t="shared" si="31"/>
        <v>#DIV/0!</v>
      </c>
      <c r="W19" s="50" t="e">
        <f t="shared" si="11"/>
        <v>#DIV/0!</v>
      </c>
      <c r="X19" s="50" t="e">
        <f t="shared" si="32"/>
        <v>#DIV/0!</v>
      </c>
      <c r="Y19" s="58"/>
      <c r="Z19" s="51">
        <f t="shared" si="12"/>
        <v>0</v>
      </c>
      <c r="AA19" s="51">
        <f t="shared" si="18"/>
        <v>0</v>
      </c>
      <c r="AB19" s="52">
        <f t="shared" si="13"/>
        <v>0</v>
      </c>
      <c r="AC19" s="51">
        <f t="shared" si="19"/>
        <v>0</v>
      </c>
      <c r="AD19" s="52">
        <f t="shared" si="15"/>
        <v>0</v>
      </c>
      <c r="AE19" s="52">
        <f t="shared" si="20"/>
        <v>0</v>
      </c>
      <c r="AF19" s="52">
        <f t="shared" si="21"/>
        <v>0</v>
      </c>
      <c r="AG19" s="52">
        <f t="shared" si="22"/>
        <v>0</v>
      </c>
      <c r="AH19" s="53"/>
    </row>
    <row r="20" spans="1:34" s="54" customFormat="1" ht="18" customHeight="1">
      <c r="A20" s="73"/>
      <c r="B20" s="74"/>
      <c r="C20" s="61"/>
      <c r="D20" s="62"/>
      <c r="E20" s="63"/>
      <c r="F20" s="61"/>
      <c r="G20" s="64"/>
      <c r="H20" s="65"/>
      <c r="I20" s="45">
        <f t="shared" si="0"/>
        <v>0</v>
      </c>
      <c r="J20" s="45" t="e">
        <f t="shared" si="1"/>
        <v>#DIV/0!</v>
      </c>
      <c r="K20" s="60"/>
      <c r="L20" s="55" t="e">
        <f t="shared" si="2"/>
        <v>#DIV/0!</v>
      </c>
      <c r="M20" s="45">
        <f t="shared" si="3"/>
        <v>0</v>
      </c>
      <c r="N20" s="45" t="e">
        <f t="shared" si="4"/>
        <v>#DIV/0!</v>
      </c>
      <c r="O20" s="59"/>
      <c r="P20" s="56" t="e">
        <f t="shared" si="5"/>
        <v>#DIV/0!</v>
      </c>
      <c r="Q20" s="48" t="e">
        <f t="shared" si="6"/>
        <v>#DIV/0!</v>
      </c>
      <c r="R20" s="49" t="e">
        <f t="shared" si="28"/>
        <v>#DIV/0!</v>
      </c>
      <c r="S20" s="57" t="e">
        <f t="shared" si="8"/>
        <v>#DIV/0!</v>
      </c>
      <c r="T20" s="49" t="e">
        <f t="shared" si="29"/>
        <v>#DIV/0!</v>
      </c>
      <c r="U20" s="50" t="e">
        <f t="shared" si="30"/>
        <v>#DIV/0!</v>
      </c>
      <c r="V20" s="50" t="e">
        <f t="shared" si="31"/>
        <v>#DIV/0!</v>
      </c>
      <c r="W20" s="50" t="e">
        <f t="shared" si="11"/>
        <v>#DIV/0!</v>
      </c>
      <c r="X20" s="50" t="e">
        <f t="shared" si="32"/>
        <v>#DIV/0!</v>
      </c>
      <c r="Y20" s="58"/>
      <c r="Z20" s="51">
        <f t="shared" si="12"/>
        <v>0</v>
      </c>
      <c r="AA20" s="51">
        <f t="shared" si="18"/>
        <v>0</v>
      </c>
      <c r="AB20" s="52">
        <f t="shared" si="13"/>
        <v>0</v>
      </c>
      <c r="AC20" s="51">
        <f t="shared" si="19"/>
        <v>0</v>
      </c>
      <c r="AD20" s="52">
        <f t="shared" si="15"/>
        <v>0</v>
      </c>
      <c r="AE20" s="52">
        <f t="shared" si="20"/>
        <v>0</v>
      </c>
      <c r="AF20" s="52">
        <f t="shared" si="21"/>
        <v>0</v>
      </c>
      <c r="AG20" s="52">
        <f t="shared" si="22"/>
        <v>0</v>
      </c>
      <c r="AH20" s="53"/>
    </row>
    <row r="21" spans="1:34" s="54" customFormat="1" ht="18" customHeight="1">
      <c r="A21" s="73"/>
      <c r="B21" s="74"/>
      <c r="C21" s="61"/>
      <c r="D21" s="62"/>
      <c r="E21" s="63"/>
      <c r="F21" s="61"/>
      <c r="G21" s="64"/>
      <c r="H21" s="65"/>
      <c r="I21" s="45">
        <f t="shared" si="0"/>
        <v>0</v>
      </c>
      <c r="J21" s="45" t="e">
        <f t="shared" si="1"/>
        <v>#DIV/0!</v>
      </c>
      <c r="K21" s="60"/>
      <c r="L21" s="55" t="e">
        <f t="shared" si="2"/>
        <v>#DIV/0!</v>
      </c>
      <c r="M21" s="45">
        <f t="shared" si="3"/>
        <v>0</v>
      </c>
      <c r="N21" s="45" t="e">
        <f t="shared" si="4"/>
        <v>#DIV/0!</v>
      </c>
      <c r="O21" s="59"/>
      <c r="P21" s="56" t="e">
        <f t="shared" si="5"/>
        <v>#DIV/0!</v>
      </c>
      <c r="Q21" s="48" t="e">
        <f t="shared" si="6"/>
        <v>#DIV/0!</v>
      </c>
      <c r="R21" s="49" t="e">
        <f t="shared" si="28"/>
        <v>#DIV/0!</v>
      </c>
      <c r="S21" s="57" t="e">
        <f t="shared" si="8"/>
        <v>#DIV/0!</v>
      </c>
      <c r="T21" s="49" t="e">
        <f t="shared" si="29"/>
        <v>#DIV/0!</v>
      </c>
      <c r="U21" s="50" t="e">
        <f t="shared" si="30"/>
        <v>#DIV/0!</v>
      </c>
      <c r="V21" s="50" t="e">
        <f t="shared" si="31"/>
        <v>#DIV/0!</v>
      </c>
      <c r="W21" s="50" t="e">
        <f t="shared" si="11"/>
        <v>#DIV/0!</v>
      </c>
      <c r="X21" s="50" t="e">
        <f t="shared" si="32"/>
        <v>#DIV/0!</v>
      </c>
      <c r="Y21" s="58"/>
      <c r="Z21" s="51">
        <f t="shared" si="12"/>
        <v>0</v>
      </c>
      <c r="AA21" s="51">
        <f t="shared" si="18"/>
        <v>0</v>
      </c>
      <c r="AB21" s="52">
        <f t="shared" si="13"/>
        <v>0</v>
      </c>
      <c r="AC21" s="51">
        <f t="shared" si="19"/>
        <v>0</v>
      </c>
      <c r="AD21" s="52">
        <f t="shared" si="15"/>
        <v>0</v>
      </c>
      <c r="AE21" s="52">
        <f t="shared" si="20"/>
        <v>0</v>
      </c>
      <c r="AF21" s="52">
        <f t="shared" si="21"/>
        <v>0</v>
      </c>
      <c r="AG21" s="52">
        <f t="shared" si="22"/>
        <v>0</v>
      </c>
      <c r="AH21" s="53"/>
    </row>
    <row r="22" spans="1:34" s="54" customFormat="1" ht="18" customHeight="1">
      <c r="A22" s="73"/>
      <c r="B22" s="74"/>
      <c r="C22" s="61"/>
      <c r="D22" s="62"/>
      <c r="E22" s="63"/>
      <c r="F22" s="61"/>
      <c r="G22" s="64"/>
      <c r="H22" s="65"/>
      <c r="I22" s="45">
        <f t="shared" si="0"/>
        <v>0</v>
      </c>
      <c r="J22" s="45" t="e">
        <f t="shared" si="1"/>
        <v>#DIV/0!</v>
      </c>
      <c r="K22" s="60"/>
      <c r="L22" s="55" t="e">
        <f t="shared" si="2"/>
        <v>#DIV/0!</v>
      </c>
      <c r="M22" s="45">
        <f t="shared" si="3"/>
        <v>0</v>
      </c>
      <c r="N22" s="45" t="e">
        <f t="shared" si="4"/>
        <v>#DIV/0!</v>
      </c>
      <c r="O22" s="59"/>
      <c r="P22" s="56" t="e">
        <f t="shared" si="5"/>
        <v>#DIV/0!</v>
      </c>
      <c r="Q22" s="48" t="e">
        <f t="shared" si="6"/>
        <v>#DIV/0!</v>
      </c>
      <c r="R22" s="49" t="e">
        <f t="shared" ref="R22:R25" si="33">(K22-I22)/K22</f>
        <v>#DIV/0!</v>
      </c>
      <c r="S22" s="57" t="e">
        <f t="shared" si="8"/>
        <v>#DIV/0!</v>
      </c>
      <c r="T22" s="49" t="e">
        <f t="shared" ref="T22:T25" si="34">(O22-M22)/O22</f>
        <v>#DIV/0!</v>
      </c>
      <c r="U22" s="50" t="e">
        <f t="shared" ref="U22:U25" si="35">N22-J22</f>
        <v>#DIV/0!</v>
      </c>
      <c r="V22" s="50" t="e">
        <f t="shared" ref="V22:V25" si="36">P22-L22</f>
        <v>#DIV/0!</v>
      </c>
      <c r="W22" s="50" t="e">
        <f t="shared" si="11"/>
        <v>#DIV/0!</v>
      </c>
      <c r="X22" s="50" t="e">
        <f t="shared" ref="X22:X25" si="37">(P22-N22)-(L22-J22)</f>
        <v>#DIV/0!</v>
      </c>
      <c r="Y22" s="58"/>
      <c r="Z22" s="51">
        <f t="shared" si="12"/>
        <v>0</v>
      </c>
      <c r="AA22" s="51">
        <f t="shared" ref="AA22:AA25" si="38">Z22*Y22</f>
        <v>0</v>
      </c>
      <c r="AB22" s="52">
        <f t="shared" si="13"/>
        <v>0</v>
      </c>
      <c r="AC22" s="51">
        <f t="shared" si="19"/>
        <v>0</v>
      </c>
      <c r="AD22" s="52">
        <f t="shared" si="15"/>
        <v>0</v>
      </c>
      <c r="AE22" s="52">
        <f t="shared" ref="AE22:AE25" si="39">(O22-M22)*Y22</f>
        <v>0</v>
      </c>
      <c r="AF22" s="52">
        <f t="shared" ref="AF22:AF25" si="40">AD22-AB22</f>
        <v>0</v>
      </c>
      <c r="AG22" s="52">
        <f t="shared" ref="AG22:AG25" si="41">AE22-AC22</f>
        <v>0</v>
      </c>
      <c r="AH22" s="53"/>
    </row>
    <row r="23" spans="1:34" s="54" customFormat="1" ht="18" customHeight="1">
      <c r="A23" s="73"/>
      <c r="B23" s="74"/>
      <c r="C23" s="61"/>
      <c r="D23" s="62"/>
      <c r="E23" s="63"/>
      <c r="F23" s="61"/>
      <c r="G23" s="64"/>
      <c r="H23" s="65"/>
      <c r="I23" s="45">
        <f t="shared" si="0"/>
        <v>0</v>
      </c>
      <c r="J23" s="45" t="e">
        <f t="shared" si="1"/>
        <v>#DIV/0!</v>
      </c>
      <c r="K23" s="60"/>
      <c r="L23" s="55" t="e">
        <f t="shared" si="2"/>
        <v>#DIV/0!</v>
      </c>
      <c r="M23" s="45">
        <f t="shared" si="3"/>
        <v>0</v>
      </c>
      <c r="N23" s="45" t="e">
        <f t="shared" si="4"/>
        <v>#DIV/0!</v>
      </c>
      <c r="O23" s="59"/>
      <c r="P23" s="56" t="e">
        <f t="shared" si="5"/>
        <v>#DIV/0!</v>
      </c>
      <c r="Q23" s="48" t="e">
        <f t="shared" si="6"/>
        <v>#DIV/0!</v>
      </c>
      <c r="R23" s="49" t="e">
        <f t="shared" si="33"/>
        <v>#DIV/0!</v>
      </c>
      <c r="S23" s="57" t="e">
        <f t="shared" si="8"/>
        <v>#DIV/0!</v>
      </c>
      <c r="T23" s="49" t="e">
        <f t="shared" si="34"/>
        <v>#DIV/0!</v>
      </c>
      <c r="U23" s="50" t="e">
        <f t="shared" si="35"/>
        <v>#DIV/0!</v>
      </c>
      <c r="V23" s="50" t="e">
        <f t="shared" si="36"/>
        <v>#DIV/0!</v>
      </c>
      <c r="W23" s="50" t="e">
        <f t="shared" si="11"/>
        <v>#DIV/0!</v>
      </c>
      <c r="X23" s="50" t="e">
        <f t="shared" si="37"/>
        <v>#DIV/0!</v>
      </c>
      <c r="Y23" s="58"/>
      <c r="Z23" s="51">
        <f t="shared" si="12"/>
        <v>0</v>
      </c>
      <c r="AA23" s="51">
        <f t="shared" si="38"/>
        <v>0</v>
      </c>
      <c r="AB23" s="52">
        <f t="shared" si="13"/>
        <v>0</v>
      </c>
      <c r="AC23" s="51">
        <f t="shared" si="19"/>
        <v>0</v>
      </c>
      <c r="AD23" s="52">
        <f t="shared" si="15"/>
        <v>0</v>
      </c>
      <c r="AE23" s="52">
        <f t="shared" si="39"/>
        <v>0</v>
      </c>
      <c r="AF23" s="52">
        <f t="shared" si="40"/>
        <v>0</v>
      </c>
      <c r="AG23" s="52">
        <f t="shared" si="41"/>
        <v>0</v>
      </c>
      <c r="AH23" s="53"/>
    </row>
    <row r="24" spans="1:34" s="54" customFormat="1" ht="18" customHeight="1">
      <c r="A24" s="73"/>
      <c r="B24" s="74"/>
      <c r="C24" s="61"/>
      <c r="D24" s="62"/>
      <c r="E24" s="63"/>
      <c r="F24" s="61"/>
      <c r="G24" s="64"/>
      <c r="H24" s="65"/>
      <c r="I24" s="45">
        <f t="shared" si="0"/>
        <v>0</v>
      </c>
      <c r="J24" s="45" t="e">
        <f t="shared" si="1"/>
        <v>#DIV/0!</v>
      </c>
      <c r="K24" s="60"/>
      <c r="L24" s="55" t="e">
        <f t="shared" si="2"/>
        <v>#DIV/0!</v>
      </c>
      <c r="M24" s="45">
        <f t="shared" si="3"/>
        <v>0</v>
      </c>
      <c r="N24" s="45" t="e">
        <f t="shared" si="4"/>
        <v>#DIV/0!</v>
      </c>
      <c r="O24" s="59"/>
      <c r="P24" s="56" t="e">
        <f t="shared" si="5"/>
        <v>#DIV/0!</v>
      </c>
      <c r="Q24" s="48" t="e">
        <f t="shared" si="6"/>
        <v>#DIV/0!</v>
      </c>
      <c r="R24" s="49" t="e">
        <f t="shared" si="33"/>
        <v>#DIV/0!</v>
      </c>
      <c r="S24" s="57" t="e">
        <f t="shared" si="8"/>
        <v>#DIV/0!</v>
      </c>
      <c r="T24" s="49" t="e">
        <f t="shared" si="34"/>
        <v>#DIV/0!</v>
      </c>
      <c r="U24" s="50" t="e">
        <f t="shared" si="35"/>
        <v>#DIV/0!</v>
      </c>
      <c r="V24" s="50" t="e">
        <f t="shared" si="36"/>
        <v>#DIV/0!</v>
      </c>
      <c r="W24" s="50" t="e">
        <f t="shared" si="11"/>
        <v>#DIV/0!</v>
      </c>
      <c r="X24" s="50" t="e">
        <f t="shared" si="37"/>
        <v>#DIV/0!</v>
      </c>
      <c r="Y24" s="58"/>
      <c r="Z24" s="51">
        <f t="shared" si="12"/>
        <v>0</v>
      </c>
      <c r="AA24" s="51">
        <f t="shared" si="38"/>
        <v>0</v>
      </c>
      <c r="AB24" s="52">
        <f t="shared" si="13"/>
        <v>0</v>
      </c>
      <c r="AC24" s="51">
        <f t="shared" si="19"/>
        <v>0</v>
      </c>
      <c r="AD24" s="52">
        <f t="shared" si="15"/>
        <v>0</v>
      </c>
      <c r="AE24" s="52">
        <f t="shared" si="39"/>
        <v>0</v>
      </c>
      <c r="AF24" s="52">
        <f t="shared" si="40"/>
        <v>0</v>
      </c>
      <c r="AG24" s="52">
        <f t="shared" si="41"/>
        <v>0</v>
      </c>
      <c r="AH24" s="53"/>
    </row>
    <row r="25" spans="1:34" s="54" customFormat="1" ht="18" customHeight="1">
      <c r="A25" s="73"/>
      <c r="B25" s="74"/>
      <c r="C25" s="66"/>
      <c r="D25" s="62"/>
      <c r="E25" s="67"/>
      <c r="F25" s="61"/>
      <c r="G25" s="64"/>
      <c r="H25" s="65"/>
      <c r="I25" s="45">
        <f t="shared" si="0"/>
        <v>0</v>
      </c>
      <c r="J25" s="45" t="e">
        <f t="shared" si="1"/>
        <v>#DIV/0!</v>
      </c>
      <c r="K25" s="60"/>
      <c r="L25" s="55" t="e">
        <f t="shared" si="2"/>
        <v>#DIV/0!</v>
      </c>
      <c r="M25" s="45">
        <f t="shared" si="3"/>
        <v>0</v>
      </c>
      <c r="N25" s="45" t="e">
        <f t="shared" si="4"/>
        <v>#DIV/0!</v>
      </c>
      <c r="O25" s="59"/>
      <c r="P25" s="56" t="e">
        <f t="shared" si="5"/>
        <v>#DIV/0!</v>
      </c>
      <c r="Q25" s="48" t="e">
        <f t="shared" si="6"/>
        <v>#DIV/0!</v>
      </c>
      <c r="R25" s="49" t="e">
        <f t="shared" si="33"/>
        <v>#DIV/0!</v>
      </c>
      <c r="S25" s="57" t="e">
        <f t="shared" si="8"/>
        <v>#DIV/0!</v>
      </c>
      <c r="T25" s="49" t="e">
        <f t="shared" si="34"/>
        <v>#DIV/0!</v>
      </c>
      <c r="U25" s="50" t="e">
        <f t="shared" si="35"/>
        <v>#DIV/0!</v>
      </c>
      <c r="V25" s="50" t="e">
        <f t="shared" si="36"/>
        <v>#DIV/0!</v>
      </c>
      <c r="W25" s="50" t="e">
        <f t="shared" si="11"/>
        <v>#DIV/0!</v>
      </c>
      <c r="X25" s="50" t="e">
        <f t="shared" si="37"/>
        <v>#DIV/0!</v>
      </c>
      <c r="Y25" s="58"/>
      <c r="Z25" s="51">
        <f t="shared" si="12"/>
        <v>0</v>
      </c>
      <c r="AA25" s="51">
        <f t="shared" si="38"/>
        <v>0</v>
      </c>
      <c r="AB25" s="52">
        <f t="shared" si="13"/>
        <v>0</v>
      </c>
      <c r="AC25" s="51">
        <f t="shared" si="19"/>
        <v>0</v>
      </c>
      <c r="AD25" s="52">
        <f t="shared" si="15"/>
        <v>0</v>
      </c>
      <c r="AE25" s="52">
        <f t="shared" si="39"/>
        <v>0</v>
      </c>
      <c r="AF25" s="52">
        <f t="shared" si="40"/>
        <v>0</v>
      </c>
      <c r="AG25" s="52">
        <f t="shared" si="41"/>
        <v>0</v>
      </c>
      <c r="AH25" s="53"/>
    </row>
    <row r="26" spans="1:34" ht="13">
      <c r="B26" s="110" t="s">
        <v>32</v>
      </c>
      <c r="C26" s="110"/>
      <c r="D26" s="110"/>
      <c r="E26" s="110"/>
      <c r="F26" s="16"/>
      <c r="G26" s="17">
        <f>SUM(G12:G25)</f>
        <v>0</v>
      </c>
      <c r="H26" s="17">
        <f>SUM(H12:H25)</f>
        <v>0</v>
      </c>
      <c r="I26" s="17">
        <f>SUM(I12:I25)</f>
        <v>0</v>
      </c>
      <c r="J26" s="17" t="e">
        <f>SUM(J12:J25)</f>
        <v>#DIV/0!</v>
      </c>
      <c r="K26" s="17">
        <f>SUM(K12:K25)</f>
        <v>0</v>
      </c>
      <c r="L26" s="16"/>
      <c r="M26" s="17">
        <f>SUM(M12:M25)</f>
        <v>0</v>
      </c>
      <c r="N26" s="16"/>
      <c r="O26" s="17">
        <f>SUM(O12:O25)</f>
        <v>0</v>
      </c>
      <c r="P26" s="16"/>
      <c r="Q26" s="18" t="e">
        <f t="shared" si="6"/>
        <v>#DIV/0!</v>
      </c>
      <c r="R26" s="18" t="e">
        <f t="shared" si="7"/>
        <v>#DIV/0!</v>
      </c>
      <c r="S26" s="19" t="e">
        <f t="shared" si="8"/>
        <v>#DIV/0!</v>
      </c>
      <c r="T26" s="18" t="e">
        <f t="shared" si="16"/>
        <v>#DIV/0!</v>
      </c>
      <c r="U26" s="20" t="e">
        <f t="shared" si="9"/>
        <v>#DIV/0!</v>
      </c>
      <c r="V26" s="20">
        <f t="shared" si="10"/>
        <v>0</v>
      </c>
      <c r="W26" s="24"/>
      <c r="X26" s="24"/>
      <c r="Y26" s="21">
        <f>SUM(Y12:Y25)</f>
        <v>0</v>
      </c>
      <c r="Z26" s="22"/>
      <c r="AA26" s="21">
        <f t="shared" ref="AA26:AG26" si="42">SUM(AA12:AA25)</f>
        <v>0</v>
      </c>
      <c r="AB26" s="21">
        <f t="shared" si="42"/>
        <v>0</v>
      </c>
      <c r="AC26" s="21">
        <f t="shared" si="42"/>
        <v>0</v>
      </c>
      <c r="AD26" s="21">
        <f t="shared" si="42"/>
        <v>0</v>
      </c>
      <c r="AE26" s="21">
        <f t="shared" si="42"/>
        <v>0</v>
      </c>
      <c r="AF26" s="27">
        <f t="shared" si="42"/>
        <v>0</v>
      </c>
      <c r="AG26" s="27">
        <f t="shared" si="42"/>
        <v>0</v>
      </c>
    </row>
    <row r="27" spans="1:34" s="11" customFormat="1" ht="13.5" thickBot="1">
      <c r="B27" s="31"/>
      <c r="C27" s="31"/>
      <c r="D27" s="31"/>
      <c r="E27" s="31"/>
      <c r="F27" s="32"/>
      <c r="G27" s="33"/>
      <c r="H27" s="33"/>
      <c r="I27" s="33"/>
      <c r="J27" s="33"/>
      <c r="K27" s="33"/>
      <c r="L27" s="32"/>
      <c r="M27" s="33"/>
      <c r="N27" s="32"/>
      <c r="O27" s="33"/>
      <c r="P27" s="32"/>
      <c r="Q27" s="34"/>
      <c r="R27" s="34"/>
      <c r="S27" s="35"/>
      <c r="T27" s="34"/>
      <c r="U27" s="36"/>
      <c r="V27" s="36"/>
      <c r="W27" s="36"/>
      <c r="X27" s="36"/>
      <c r="Y27" s="37"/>
      <c r="Z27" s="5"/>
      <c r="AA27" s="37"/>
      <c r="AB27" s="37"/>
      <c r="AC27" s="37"/>
      <c r="AD27" s="37"/>
      <c r="AE27" s="37"/>
      <c r="AF27" s="38"/>
      <c r="AG27" s="38"/>
    </row>
    <row r="28" spans="1:34" ht="25.5" customHeight="1" thickBot="1">
      <c r="O28" s="120" t="s">
        <v>48</v>
      </c>
      <c r="P28" s="121"/>
      <c r="Q28" s="121"/>
      <c r="R28" s="121"/>
      <c r="S28" s="29" t="e">
        <f>S26-Q26</f>
        <v>#DIV/0!</v>
      </c>
      <c r="T28" s="30" t="e">
        <f>T26-R26</f>
        <v>#DIV/0!</v>
      </c>
      <c r="AD28" s="108" t="s">
        <v>45</v>
      </c>
      <c r="AE28" s="108"/>
      <c r="AF28" s="108"/>
      <c r="AG28" s="41"/>
    </row>
    <row r="29" spans="1:34" ht="12.75" customHeight="1">
      <c r="A29" s="81" t="s">
        <v>3</v>
      </c>
      <c r="B29" s="81"/>
      <c r="C29" s="82"/>
      <c r="D29" s="83"/>
      <c r="E29" s="83"/>
      <c r="F29" s="83"/>
      <c r="G29" s="83"/>
      <c r="H29" s="84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0"/>
      <c r="X29" s="40"/>
      <c r="Y29" s="40"/>
      <c r="Z29" s="40"/>
      <c r="AA29" s="113" t="s">
        <v>50</v>
      </c>
      <c r="AB29" s="113"/>
      <c r="AC29" s="114"/>
      <c r="AD29" s="109" t="s">
        <v>46</v>
      </c>
      <c r="AE29" s="109"/>
      <c r="AF29" s="109"/>
      <c r="AG29" s="42">
        <f>AF26</f>
        <v>0</v>
      </c>
    </row>
    <row r="30" spans="1:34" ht="12.75" customHeight="1">
      <c r="A30" s="81"/>
      <c r="B30" s="81"/>
      <c r="C30" s="85"/>
      <c r="D30" s="86"/>
      <c r="E30" s="86"/>
      <c r="F30" s="86"/>
      <c r="G30" s="86"/>
      <c r="H30" s="8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0"/>
      <c r="X30" s="40"/>
      <c r="Y30" s="40"/>
      <c r="Z30" s="40"/>
      <c r="AA30" s="113"/>
      <c r="AB30" s="113"/>
      <c r="AC30" s="114"/>
      <c r="AD30" s="109" t="s">
        <v>47</v>
      </c>
      <c r="AE30" s="109"/>
      <c r="AF30" s="109"/>
      <c r="AG30" s="42">
        <f>AG26</f>
        <v>0</v>
      </c>
    </row>
    <row r="31" spans="1:34" ht="15.75" customHeight="1" thickBot="1">
      <c r="A31" s="81"/>
      <c r="B31" s="81"/>
      <c r="C31" s="88"/>
      <c r="D31" s="89"/>
      <c r="E31" s="89"/>
      <c r="F31" s="89"/>
      <c r="G31" s="89"/>
      <c r="H31" s="90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0"/>
      <c r="X31" s="40"/>
      <c r="Y31" s="40"/>
      <c r="Z31" s="40"/>
      <c r="AA31" s="113"/>
      <c r="AB31" s="113"/>
      <c r="AC31" s="114"/>
      <c r="AD31" s="111" t="s">
        <v>49</v>
      </c>
      <c r="AE31" s="112"/>
      <c r="AF31" s="43">
        <v>0.14799999999999999</v>
      </c>
      <c r="AG31" s="15"/>
    </row>
  </sheetData>
  <sheetProtection algorithmName="SHA-512" hashValue="bTTVDuB+4xe0WABDqbQX7BIwC9n3TNOcOciYiXmHpgc9B61LO91pM5Q2AdB4EM6gQryhyOo246VZfhzCfcmTPQ==" saltValue="2D5ap4TvrM57roZXTipGlw==" spinCount="100000" sheet="1" objects="1" scenarios="1"/>
  <mergeCells count="29">
    <mergeCell ref="AD10:AE10"/>
    <mergeCell ref="AD28:AF28"/>
    <mergeCell ref="AD29:AF29"/>
    <mergeCell ref="B26:E26"/>
    <mergeCell ref="AD31:AE31"/>
    <mergeCell ref="AA29:AC31"/>
    <mergeCell ref="AD30:AF30"/>
    <mergeCell ref="M10:P10"/>
    <mergeCell ref="Q10:R10"/>
    <mergeCell ref="S10:T10"/>
    <mergeCell ref="O28:R28"/>
    <mergeCell ref="AB10:AC10"/>
    <mergeCell ref="A10:F10"/>
    <mergeCell ref="A1:AG1"/>
    <mergeCell ref="A2:AG2"/>
    <mergeCell ref="A3:AG3"/>
    <mergeCell ref="D4:E4"/>
    <mergeCell ref="D5:E5"/>
    <mergeCell ref="A9:F9"/>
    <mergeCell ref="A29:B31"/>
    <mergeCell ref="C29:H31"/>
    <mergeCell ref="K5:L5"/>
    <mergeCell ref="K6:L6"/>
    <mergeCell ref="D6:E6"/>
    <mergeCell ref="G10:H10"/>
    <mergeCell ref="I10:L10"/>
    <mergeCell ref="K7:L7"/>
    <mergeCell ref="D7:E7"/>
    <mergeCell ref="D8:E8"/>
  </mergeCells>
  <phoneticPr fontId="0" type="noConversion"/>
  <conditionalFormatting sqref="T12 T14:T25">
    <cfRule type="expression" dxfId="5" priority="37" stopIfTrue="1">
      <formula>$T12&lt;$R12</formula>
    </cfRule>
    <cfRule type="expression" dxfId="4" priority="38" stopIfTrue="1">
      <formula>$T12&gt;$R12</formula>
    </cfRule>
  </conditionalFormatting>
  <conditionalFormatting sqref="AG28:AG30">
    <cfRule type="cellIs" dxfId="3" priority="33" stopIfTrue="1" operator="lessThan">
      <formula>0</formula>
    </cfRule>
    <cfRule type="cellIs" dxfId="2" priority="34" stopIfTrue="1" operator="greaterThan">
      <formula>0</formula>
    </cfRule>
  </conditionalFormatting>
  <conditionalFormatting sqref="T13">
    <cfRule type="expression" dxfId="1" priority="29" stopIfTrue="1">
      <formula>$T13&lt;$R13</formula>
    </cfRule>
    <cfRule type="expression" dxfId="0" priority="30" stopIfTrue="1">
      <formula>$T13&gt;$R13</formula>
    </cfRule>
  </conditionalFormatting>
  <pageMargins left="0.04" right="0.04" top="0.25" bottom="0.25" header="0.32" footer="0.28000000000000003"/>
  <pageSetup paperSize="3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0444C-8E4F-43E4-ACCF-F851BE035DE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86AF97-D5BE-4C5B-83D5-9D07DB5AB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263CC-913C-42AF-BDE9-E867680CC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 Cost Changes</vt:lpstr>
      <vt:lpstr>'DC Cost Changes'!Print_Area</vt:lpstr>
    </vt:vector>
  </TitlesOfParts>
  <Company>United Supermarkets,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</dc:creator>
  <cp:lastModifiedBy>Aikins, James</cp:lastModifiedBy>
  <cp:lastPrinted>2019-02-07T13:42:05Z</cp:lastPrinted>
  <dcterms:created xsi:type="dcterms:W3CDTF">1999-08-10T13:50:57Z</dcterms:created>
  <dcterms:modified xsi:type="dcterms:W3CDTF">2020-04-06T18:40:10Z</dcterms:modified>
</cp:coreProperties>
</file>